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<sst xmlns="http://schemas.openxmlformats.org/spreadsheetml/2006/main" count="941" uniqueCount="458">
  <si>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</si>
  <si>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</si>
  <si>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</si>
  <si>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</si>
  <si>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</si>
  <si>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</si>
  <si>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</si>
  <si>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</si>
  <si>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</si>
  <si>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</si>
  <si>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</si>
  <si>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</si>
  <si>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</si>
  <si>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</si>
  <si>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</si>
  <si>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</si>
  <si>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</si>
  <si>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</si>
  <si>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</si>
  <si>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</si>
  <si>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</si>
  <si>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</si>
  <si>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</si>
  <si>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</si>
  <si>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</si>
  <si>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</si>
  <si>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</si>
  <si>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</si>
  <si>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</si>
  <si>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</si>
  <si>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</si>
  <si>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</si>
  <si>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</si>
  <si>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</si>
  <si>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</si>
  <si>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</si>
  <si>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</si>
  <si>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</si>
  <si>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</si>
  <si>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</si>
  <si>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</si>
  <si>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</si>
  <si>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</si>
  <si>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</si>
  <si>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</si>
  <si>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</si>
  <si>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</si>
  <si>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</si>
  <si>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</si>
  <si>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</si>
  <si>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</si>
  <si>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</si>
  <si>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</si>
  <si>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</si>
  <si>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</si>
  <si>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</si>
  <si>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</si>
  <si>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</si>
  <si>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</si>
  <si>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</si>
  <si>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</si>
  <si>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</si>
  <si>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</si>
  <si>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</si>
  <si>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</si>
  <si>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</si>
  <si>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</si>
  <si>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</si>
  <si>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</si>
  <si>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</si>
  <si>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</si>
  <si>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</si>
  <si>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</si>
  <si>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</si>
  <si>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</si>
  <si>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</si>
  <si>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</si>
  <si>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</si>
  <si>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</si>
  <si>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</si>
  <si>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</si>
  <si>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</si>
  <si>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</si>
  <si>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</si>
  <si>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</si>
  <si>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</si>
  <si>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</si>
  <si>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</si>
  <si>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</si>
  <si>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</si>
  <si>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</si>
  <si>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</si>
  <si>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</si>
  <si>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</si>
  <si>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</si>
  <si>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</si>
  <si>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</si>
  <si>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</si>
  <si>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</si>
  <si>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</si>
  <si>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</si>
  <si>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</si>
  <si>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</si>
  <si>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</si>
  <si>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</si>
  <si>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</si>
  <si>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</si>
  <si>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</si>
  <si>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</si>
  <si>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</si>
  <si>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</si>
  <si>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</si>
  <si>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</si>
  <si>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</si>
  <si>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</si>
  <si>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</si>
  <si>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</si>
  <si>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</si>
  <si>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</si>
  <si>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</si>
  <si>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</si>
  <si>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</si>
  <si>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</si>
  <si>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</si>
  <si>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</si>
  <si>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</si>
  <si>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</si>
  <si>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</si>
  <si>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</si>
  <si>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</si>
  <si>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</si>
  <si>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</si>
  <si>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</si>
  <si>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</si>
  <si>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</si>
  <si>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</si>
  <si>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</si>
  <si>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</si>
  <si>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</si>
  <si>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</si>
  <si>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</si>
  <si>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</si>
  <si>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</si>
  <si>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</si>
  <si>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</si>
  <si>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</si>
  <si>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</si>
  <si>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</si>
  <si>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</si>
  <si>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</si>
  <si>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</si>
  <si>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</si>
  <si>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</si>
  <si>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</si>
  <si>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</si>
  <si>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</si>
  <si>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</si>
  <si>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</si>
  <si>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</si>
  <si>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</si>
  <si>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</si>
  <si>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</si>
  <si>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</si>
  <si>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</si>
  <si>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</si>
  <si>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</si>
  <si>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</si>
  <si>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</si>
  <si>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</si>
  <si>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</si>
  <si>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</si>
  <si>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</si>
  <si>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</si>
  <si>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</si>
  <si>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</si>
  <si>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</si>
  <si>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</si>
  <si>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</si>
  <si>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</si>
  <si>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</si>
  <si>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</si>
  <si>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</si>
  <si>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</si>
  <si>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</si>
  <si>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</si>
  <si>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</si>
  <si>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</si>
  <si>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</si>
  <si>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</si>
  <si>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</si>
  <si>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</si>
  <si>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</si>
  <si>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</si>
  <si>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</si>
  <si>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</si>
  <si>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</si>
  <si>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</si>
  <si>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</si>
  <si>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</si>
  <si>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</si>
  <si>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</si>
  <si>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</si>
  <si>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</si>
  <si>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</si>
  <si>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</si>
  <si>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</si>
  <si>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</si>
  <si>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</si>
  <si>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</si>
  <si>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</si>
  <si>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</si>
  <si>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</si>
  <si>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</si>
  <si>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</si>
  <si>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</si>
  <si>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</si>
  <si>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</si>
  <si>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</si>
  <si>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</si>
  <si>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</si>
  <si>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</si>
  <si>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</si>
  <si>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</si>
  <si>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</si>
  <si>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</si>
  <si>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</si>
  <si>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</si>
  <si>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</si>
  <si>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</si>
  <si>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</si>
  <si>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</si>
  <si>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</si>
  <si>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</si>
  <si>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</si>
  <si>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</si>
  <si>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</si>
  <si>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</si>
  <si>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</si>
  <si>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</si>
  <si>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</si>
  <si>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</si>
  <si>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</si>
  <si>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</si>
  <si>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</si>
  <si>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</si>
  <si>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</si>
  <si>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</si>
  <si>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</si>
  <si>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</si>
  <si>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</si>
  <si>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</si>
  <si>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</si>
  <si>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</si>
  <si>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</si>
  <si>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</si>
  <si>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</si>
  <si>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</si>
  <si>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</si>
  <si>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</si>
  <si>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</si>
  <si>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</si>
  <si>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</si>
  <si>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</si>
  <si>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</si>
  <si>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</si>
  <si>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</si>
  <si>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</si>
  <si>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</si>
  <si>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</si>
  <si>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</si>
  <si>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</si>
  <si>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</si>
  <si>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</si>
  <si>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</si>
  <si>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</si>
  <si>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</si>
  <si>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</si>
  <si>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</si>
  <si>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</si>
  <si>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</si>
  <si>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</si>
  <si>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</si>
  <si>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</si>
  <si>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</si>
  <si>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</si>
  <si>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</si>
  <si>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</si>
  <si>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</si>
  <si>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</si>
  <si>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</si>
  <si>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</si>
  <si>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</si>
  <si>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</si>
  <si>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</si>
  <si>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</si>
  <si>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</si>
  <si>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</si>
  <si>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</si>
  <si>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</si>
  <si>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</si>
  <si>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</si>
  <si>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</si>
  <si>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</si>
  <si>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</si>
  <si>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</si>
  <si>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</si>
  <si>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</si>
  <si>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</si>
  <si>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</si>
  <si>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</si>
  <si>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</si>
  <si>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</si>
  <si>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</si>
  <si>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</si>
  <si>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</si>
  <si>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</si>
  <si>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</si>
  <si>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</si>
  <si>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</si>
  <si>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</si>
  <si>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</si>
  <si>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</si>
  <si>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</si>
  <si>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</si>
  <si>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</si>
  <si>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</si>
  <si>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</si>
  <si>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</si>
  <si>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</si>
  <si>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</si>
  <si>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</si>
  <si>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</si>
  <si>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</si>
  <si>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</si>
  <si>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</si>
  <si>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</si>
  <si>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</si>
  <si>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</si>
  <si>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</si>
  <si>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</si>
  <si>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</si>
  <si>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</si>
  <si>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</si>
  <si>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</si>
  <si>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</si>
  <si>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</si>
  <si>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</si>
  <si>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</si>
  <si>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</si>
  <si>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</si>
  <si>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</si>
  <si>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</si>
  <si>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</si>
  <si>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</si>
  <si>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</si>
  <si>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</si>
  <si>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</si>
  <si>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</si>
  <si>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</si>
  <si>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</si>
  <si>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</si>
  <si>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</si>
  <si>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</si>
  <si>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</si>
  <si>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</si>
  <si>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</si>
  <si>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</si>
  <si>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</si>
  <si>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</si>
  <si>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</si>
  <si>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</si>
  <si>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</si>
  <si>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</si>
  <si>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</si>
  <si>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</si>
  <si>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</si>
  <si>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</si>
  <si>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</si>
  <si>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</si>
  <si>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</si>
  <si>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</si>
  <si>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</si>
  <si>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</si>
  <si>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</si>
  <si>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</si>
  <si>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</si>
  <si>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</si>
  <si>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</si>
  <si>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</si>
  <si>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</si>
  <si>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</si>
  <si>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</si>
  <si>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</si>
  <si>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</si>
  <si>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</si>
  <si>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</si>
  <si>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</si>
  <si>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</si>
  <si>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</si>
  <si>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</si>
  <si>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</si>
  <si>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</si>
  <si>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</si>
  <si>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</si>
  <si>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</si>
  <si>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</si>
  <si>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</si>
  <si>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</si>
  <si>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</si>
  <si>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</si>
  <si>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</si>
  <si>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</si>
  <si>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</si>
  <si>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</si>
  <si>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</si>
  <si>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</si>
  <si>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</si>
  <si>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</si>
  <si>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</si>
  <si>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</si>
  <si>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</si>
  <si>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</si>
  <si>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</si>
  <si>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</si>
  <si>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</si>
  <si>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</si>
  <si>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</si>
  <si>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</si>
  <si>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</si>
  <si>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</si>
  <si>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</si>
  <si>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</si>
  <si>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</si>
  <si>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</si>
  <si>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</si>
  <si>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</si>
  <si>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</si>
  <si>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</si>
  <si>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</si>
  <si>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</si>
  <si>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</si>
  <si>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</si>
  <si>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</si>
  <si>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</si>
  <si>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</si>
  <si>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</si>
  <si>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</si>
  <si>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А.В. Кислякова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</si>
  <si>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</si>
  <si>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за январь - июнь 2018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</si>
  <si>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июнь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</si>
  <si>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(2 квартал)</t>
  </si>
  <si>
    <t>Нарастающим итогом 
с начала отчётного периода              (6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</si>
  <si>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</si>
  <si>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июнь 2018 года </t>
    </r>
    <r>
      <rPr>
        <sz val="11"/>
        <rFont val="Times New Roman"/>
        <family val="1"/>
      </rPr>
      <t>(нарастающим итогом, ежеквартально)</t>
    </r>
  </si>
  <si>
    <t>Согласовано: начальник финансового управления администрации МР "Усть-Цилемский"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</si>
  <si>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июнь 2018 года 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</si>
  <si>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 09 июля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</si>
</sst>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5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3" fontId="6" fillId="0" borderId="0" xfId="0" applyNumberFormat="1" applyFont="1" applyAlignment="1">
      <alignment vertic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90" zoomScaleNormal="90" zoomScaleSheetLayoutView="90" zoomScalePageLayoutView="0" workbookViewId="0" topLeftCell="A10">
      <selection activeCell="Q19" sqref="Q19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8" t="s">
        <v>138</v>
      </c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ht="13.5" thickBot="1"/>
    <row r="3" spans="3:13" ht="13.5" thickBot="1">
      <c r="C3" s="171" t="s">
        <v>139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ht="13.5" thickBot="1"/>
    <row r="5" spans="3:13" ht="12.75">
      <c r="C5" s="174" t="s">
        <v>140</v>
      </c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3:13" ht="12.75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3:13" ht="13.5" thickBot="1"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ht="13.5" thickBot="1"/>
    <row r="9" spans="3:13" ht="13.5" thickBot="1">
      <c r="C9" s="171" t="s">
        <v>141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</row>
    <row r="10" ht="13.5" thickBot="1"/>
    <row r="11" spans="4:12" ht="12.75">
      <c r="D11" s="180" t="s">
        <v>344</v>
      </c>
      <c r="E11" s="175"/>
      <c r="F11" s="175"/>
      <c r="G11" s="175"/>
      <c r="H11" s="175"/>
      <c r="I11" s="175"/>
      <c r="J11" s="175"/>
      <c r="K11" s="175"/>
      <c r="L11" s="176"/>
    </row>
    <row r="12" spans="4:12" ht="12.75">
      <c r="D12" s="155" t="s">
        <v>345</v>
      </c>
      <c r="E12" s="156"/>
      <c r="F12" s="156"/>
      <c r="G12" s="156"/>
      <c r="H12" s="156"/>
      <c r="I12" s="156"/>
      <c r="J12" s="156"/>
      <c r="K12" s="156"/>
      <c r="L12" s="157"/>
    </row>
    <row r="13" spans="4:12" ht="12.75">
      <c r="D13" s="155" t="s">
        <v>346</v>
      </c>
      <c r="E13" s="156"/>
      <c r="F13" s="156"/>
      <c r="G13" s="156"/>
      <c r="H13" s="156"/>
      <c r="I13" s="156"/>
      <c r="J13" s="156"/>
      <c r="K13" s="156"/>
      <c r="L13" s="157"/>
    </row>
    <row r="14" spans="4:12" ht="12.75">
      <c r="D14" s="155" t="s">
        <v>449</v>
      </c>
      <c r="E14" s="156"/>
      <c r="F14" s="156"/>
      <c r="G14" s="156"/>
      <c r="H14" s="156"/>
      <c r="I14" s="156"/>
      <c r="J14" s="156"/>
      <c r="K14" s="156"/>
      <c r="L14" s="157"/>
    </row>
    <row r="15" spans="4:12" ht="13.5" thickBot="1">
      <c r="D15" s="184" t="s">
        <v>142</v>
      </c>
      <c r="E15" s="185"/>
      <c r="F15" s="185"/>
      <c r="G15" s="185"/>
      <c r="H15" s="185"/>
      <c r="I15" s="185"/>
      <c r="J15" s="185"/>
      <c r="K15" s="185"/>
      <c r="L15" s="186"/>
    </row>
    <row r="18" ht="13.5" thickBot="1"/>
    <row r="19" spans="1:15" ht="13.5" thickBot="1">
      <c r="A19" s="181" t="s">
        <v>347</v>
      </c>
      <c r="B19" s="182"/>
      <c r="C19" s="182"/>
      <c r="D19" s="182"/>
      <c r="E19" s="182"/>
      <c r="F19" s="182"/>
      <c r="G19" s="182"/>
      <c r="H19" s="183"/>
      <c r="I19" s="181" t="s">
        <v>143</v>
      </c>
      <c r="J19" s="182"/>
      <c r="K19" s="183"/>
      <c r="N19" s="161" t="s">
        <v>144</v>
      </c>
      <c r="O19" s="162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63" t="s">
        <v>350</v>
      </c>
      <c r="N21" s="163"/>
      <c r="O21" s="163"/>
      <c r="P21" s="16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63" t="s">
        <v>351</v>
      </c>
      <c r="N22" s="163"/>
      <c r="O22" s="163"/>
      <c r="P22" s="16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63" t="s">
        <v>352</v>
      </c>
      <c r="N23" s="163"/>
      <c r="O23" s="163"/>
      <c r="P23" s="16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64" t="s">
        <v>150</v>
      </c>
      <c r="O27" s="165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5"/>
      <c r="G30" s="115" t="s">
        <v>440</v>
      </c>
      <c r="H30" s="115"/>
      <c r="I30" s="115"/>
      <c r="J30" s="115"/>
      <c r="K30" s="115"/>
    </row>
    <row r="32" spans="1:11" ht="12.75">
      <c r="A32" s="38" t="s">
        <v>152</v>
      </c>
      <c r="B32" s="11"/>
      <c r="C32" s="166" t="s">
        <v>439</v>
      </c>
      <c r="D32" s="167"/>
      <c r="E32" s="167"/>
      <c r="F32" s="167"/>
      <c r="G32" s="167"/>
      <c r="H32" s="167"/>
      <c r="I32" s="167"/>
      <c r="J32" s="167"/>
      <c r="K32" s="167"/>
    </row>
    <row r="33" ht="13.5" thickBot="1"/>
    <row r="34" spans="1:11" ht="12.75" customHeight="1" thickBot="1">
      <c r="A34" s="145" t="s">
        <v>356</v>
      </c>
      <c r="B34" s="146"/>
      <c r="C34" s="140" t="s">
        <v>153</v>
      </c>
      <c r="D34" s="141"/>
      <c r="E34" s="141"/>
      <c r="F34" s="141"/>
      <c r="G34" s="141"/>
      <c r="H34" s="141"/>
      <c r="I34" s="141"/>
      <c r="J34" s="141"/>
      <c r="K34" s="142"/>
    </row>
    <row r="35" spans="1:11" ht="12.75">
      <c r="A35" s="147" t="s">
        <v>357</v>
      </c>
      <c r="B35" s="148"/>
      <c r="C35" s="152" t="s">
        <v>353</v>
      </c>
      <c r="D35" s="153"/>
      <c r="E35" s="154"/>
      <c r="F35" s="30"/>
      <c r="G35" s="31"/>
      <c r="H35" s="32"/>
      <c r="I35" s="31"/>
      <c r="J35" s="31"/>
      <c r="K35" s="32"/>
    </row>
    <row r="36" spans="1:11" ht="12.75">
      <c r="A36" s="149" t="s">
        <v>355</v>
      </c>
      <c r="B36" s="150"/>
      <c r="C36" s="158" t="s">
        <v>354</v>
      </c>
      <c r="D36" s="159"/>
      <c r="E36" s="160"/>
      <c r="F36" s="10"/>
      <c r="G36" s="11"/>
      <c r="H36" s="12"/>
      <c r="I36" s="11"/>
      <c r="J36" s="11"/>
      <c r="K36" s="12"/>
    </row>
    <row r="37" spans="1:11" ht="13.5" thickBot="1">
      <c r="A37" s="151">
        <v>1</v>
      </c>
      <c r="B37" s="151"/>
      <c r="C37" s="151">
        <v>2</v>
      </c>
      <c r="D37" s="151"/>
      <c r="E37" s="151"/>
      <c r="F37" s="151">
        <v>3</v>
      </c>
      <c r="G37" s="151"/>
      <c r="H37" s="151"/>
      <c r="I37" s="151">
        <v>4</v>
      </c>
      <c r="J37" s="151"/>
      <c r="K37" s="151"/>
    </row>
    <row r="38" spans="1:11" ht="13.5" thickBot="1">
      <c r="A38" s="143" t="s">
        <v>154</v>
      </c>
      <c r="B38" s="144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7" t="s">
        <v>450</v>
      </c>
      <c r="B1" s="188"/>
      <c r="C1" s="188"/>
      <c r="D1" s="188"/>
      <c r="E1" s="188"/>
      <c r="F1" s="188"/>
      <c r="G1" s="188"/>
      <c r="H1" s="188"/>
    </row>
    <row r="2" spans="1:8" s="101" customFormat="1" ht="12" customHeight="1">
      <c r="A2" s="189" t="s">
        <v>443</v>
      </c>
      <c r="B2" s="189"/>
      <c r="C2" s="189"/>
      <c r="D2" s="189"/>
      <c r="E2" s="189"/>
      <c r="F2" s="189"/>
      <c r="G2" s="189"/>
      <c r="H2" s="189"/>
    </row>
    <row r="3" spans="1:8" ht="45.75" customHeight="1">
      <c r="A3" s="190" t="s">
        <v>156</v>
      </c>
      <c r="B3" s="190" t="s">
        <v>157</v>
      </c>
      <c r="C3" s="190" t="s">
        <v>451</v>
      </c>
      <c r="D3" s="190"/>
      <c r="E3" s="190"/>
      <c r="F3" s="190" t="s">
        <v>452</v>
      </c>
      <c r="G3" s="190"/>
      <c r="H3" s="190"/>
    </row>
    <row r="4" spans="1:8" ht="60.75" customHeight="1">
      <c r="A4" s="190"/>
      <c r="B4" s="190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10" ht="28.5">
      <c r="A6" s="102" t="s">
        <v>358</v>
      </c>
      <c r="B6" s="103" t="s">
        <v>161</v>
      </c>
      <c r="C6" s="45"/>
      <c r="D6" s="126"/>
      <c r="E6" s="126">
        <f>E8+E28</f>
        <v>6927.864</v>
      </c>
      <c r="F6" s="45"/>
      <c r="G6" s="45"/>
      <c r="H6" s="109">
        <f>H8+H28+H29</f>
        <v>14570.592</v>
      </c>
      <c r="I6" s="135"/>
      <c r="J6" s="132"/>
    </row>
    <row r="7" spans="1:9" ht="15">
      <c r="A7" s="104" t="s">
        <v>170</v>
      </c>
      <c r="B7" s="103"/>
      <c r="C7" s="47"/>
      <c r="D7" s="45"/>
      <c r="E7" s="109"/>
      <c r="F7" s="47"/>
      <c r="G7" s="45"/>
      <c r="H7" s="109"/>
      <c r="I7" s="136"/>
    </row>
    <row r="8" spans="1:9" ht="28.5">
      <c r="A8" s="102" t="s">
        <v>359</v>
      </c>
      <c r="B8" s="103" t="s">
        <v>162</v>
      </c>
      <c r="C8" s="45"/>
      <c r="D8" s="109"/>
      <c r="E8" s="109">
        <f>SUM(E9:E27)</f>
        <v>6927.864</v>
      </c>
      <c r="F8" s="45"/>
      <c r="G8" s="45"/>
      <c r="H8" s="109">
        <f>SUM(H9:H27)</f>
        <v>12978.49</v>
      </c>
      <c r="I8" s="137"/>
    </row>
    <row r="9" spans="1:10" ht="45">
      <c r="A9" s="104" t="s">
        <v>360</v>
      </c>
      <c r="B9" s="103" t="s">
        <v>163</v>
      </c>
      <c r="C9" s="47"/>
      <c r="D9" s="131"/>
      <c r="E9" s="108">
        <v>3300.643</v>
      </c>
      <c r="F9" s="47"/>
      <c r="G9" s="45"/>
      <c r="H9" s="100">
        <v>6383.664</v>
      </c>
      <c r="I9" s="136"/>
      <c r="J9" s="132"/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45"/>
      <c r="E20" s="109">
        <v>3627.221</v>
      </c>
      <c r="F20" s="45"/>
      <c r="G20" s="45"/>
      <c r="H20" s="220">
        <v>6594.826</v>
      </c>
      <c r="L20" s="132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09">
        <v>1592.102</v>
      </c>
      <c r="I29" s="134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zoomScale="90" zoomScaleNormal="90" zoomScaleSheetLayoutView="90" zoomScalePageLayoutView="0" workbookViewId="0" topLeftCell="A22">
      <selection activeCell="E9" sqref="E9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191" t="s">
        <v>453</v>
      </c>
      <c r="B1" s="191"/>
      <c r="C1" s="191"/>
      <c r="D1" s="191"/>
      <c r="E1" s="191"/>
    </row>
    <row r="2" spans="1:5" ht="12.75">
      <c r="A2" s="192" t="s">
        <v>155</v>
      </c>
      <c r="B2" s="192"/>
      <c r="C2" s="192"/>
      <c r="D2" s="192"/>
      <c r="E2" s="192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7">
        <f>E6+E11+E40+E41+E42+E43+E44+E45</f>
        <v>14549.586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7">
        <f>E7+E8+E9+E10</f>
        <v>14549.586</v>
      </c>
      <c r="G6" s="127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8"/>
    </row>
    <row r="9" spans="1:7" s="42" customFormat="1" ht="15">
      <c r="A9" s="46" t="s">
        <v>197</v>
      </c>
      <c r="B9" s="63" t="s">
        <v>165</v>
      </c>
      <c r="C9" s="67"/>
      <c r="D9" s="67"/>
      <c r="E9" s="128">
        <v>14549.586</v>
      </c>
      <c r="G9" s="139"/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5" s="42" customFormat="1" ht="29.25">
      <c r="A11" s="46" t="s">
        <v>376</v>
      </c>
      <c r="B11" s="63" t="s">
        <v>167</v>
      </c>
      <c r="C11" s="69"/>
      <c r="D11" s="67"/>
      <c r="E11" s="127">
        <f>E12+E13+E30</f>
        <v>0</v>
      </c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8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tabSelected="1" zoomScale="90" zoomScaleNormal="9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454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155</v>
      </c>
      <c r="B2" s="194"/>
      <c r="C2" s="194"/>
      <c r="D2" s="194"/>
      <c r="E2" s="194"/>
      <c r="F2" s="194"/>
      <c r="G2" s="194"/>
      <c r="H2" s="194"/>
    </row>
    <row r="3" spans="1:8" s="42" customFormat="1" ht="23.25" customHeight="1">
      <c r="A3" s="195" t="s">
        <v>156</v>
      </c>
      <c r="B3" s="195" t="s">
        <v>157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42" customFormat="1" ht="60">
      <c r="A4" s="195"/>
      <c r="B4" s="195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1">
        <v>1592.102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29">
        <v>7642.728</v>
      </c>
      <c r="F7" s="47"/>
      <c r="G7" s="45"/>
      <c r="H7" s="129">
        <f>'Раздел 1.'!H6</f>
        <v>14570.592</v>
      </c>
    </row>
    <row r="8" spans="1:8" s="42" customFormat="1" ht="15">
      <c r="A8" s="48" t="s">
        <v>230</v>
      </c>
      <c r="B8" s="44" t="s">
        <v>163</v>
      </c>
      <c r="C8" s="54"/>
      <c r="D8" s="55"/>
      <c r="E8" s="130">
        <v>27803.52</v>
      </c>
      <c r="F8" s="54"/>
      <c r="G8" s="112"/>
      <c r="H8" s="130">
        <v>27803.52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29">
        <f>E10+E11+E18+E19+E20+E21</f>
        <v>7517.636</v>
      </c>
      <c r="F9" s="54"/>
      <c r="G9" s="55"/>
      <c r="H9" s="129">
        <f>H10+H11+H18+H19+H20+H21</f>
        <v>14549.586</v>
      </c>
      <c r="J9" s="125"/>
    </row>
    <row r="10" spans="1:8" s="42" customFormat="1" ht="15">
      <c r="A10" s="46" t="s">
        <v>231</v>
      </c>
      <c r="B10" s="44" t="s">
        <v>165</v>
      </c>
      <c r="C10" s="47"/>
      <c r="D10" s="45"/>
      <c r="E10" s="131">
        <v>7517.636</v>
      </c>
      <c r="F10" s="124"/>
      <c r="G10" s="124"/>
      <c r="H10" s="131">
        <v>14549.586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0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3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235</v>
      </c>
      <c r="B3" s="200"/>
      <c r="C3" s="200"/>
      <c r="D3" s="200"/>
      <c r="E3" s="200"/>
      <c r="F3" s="200"/>
    </row>
    <row r="4" spans="1:6" ht="15" customHeight="1">
      <c r="A4" s="201" t="s">
        <v>156</v>
      </c>
      <c r="B4" s="195" t="s">
        <v>157</v>
      </c>
      <c r="C4" s="195" t="s">
        <v>236</v>
      </c>
      <c r="D4" s="195" t="s">
        <v>405</v>
      </c>
      <c r="E4" s="195"/>
      <c r="F4" s="195"/>
    </row>
    <row r="5" spans="1:6" ht="75">
      <c r="A5" s="201"/>
      <c r="B5" s="195"/>
      <c r="C5" s="195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/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/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/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/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6" t="s">
        <v>339</v>
      </c>
      <c r="B26" s="196"/>
      <c r="C26" s="196"/>
      <c r="D26" s="196"/>
      <c r="E26" s="196"/>
      <c r="F26" s="196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F128" sqref="F128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235</v>
      </c>
      <c r="B3" s="202"/>
      <c r="C3" s="202"/>
      <c r="D3" s="202"/>
      <c r="E3" s="202"/>
      <c r="F3" s="202"/>
    </row>
    <row r="4" spans="1:6" s="42" customFormat="1" ht="32.25" customHeight="1">
      <c r="A4" s="195" t="s">
        <v>156</v>
      </c>
      <c r="B4" s="195" t="s">
        <v>157</v>
      </c>
      <c r="C4" s="195" t="s">
        <v>236</v>
      </c>
      <c r="D4" s="195" t="s">
        <v>405</v>
      </c>
      <c r="E4" s="195"/>
      <c r="F4" s="195"/>
    </row>
    <row r="5" spans="1:6" s="42" customFormat="1" ht="60">
      <c r="A5" s="195"/>
      <c r="B5" s="195"/>
      <c r="C5" s="195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/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448</v>
      </c>
      <c r="B128" s="44" t="s">
        <v>68</v>
      </c>
      <c r="C128" s="43" t="s">
        <v>258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C18" sqref="C18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3" t="s">
        <v>456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5" customFormat="1" ht="43.5" customHeight="1">
      <c r="A4" s="190" t="s">
        <v>414</v>
      </c>
      <c r="B4" s="190" t="s">
        <v>157</v>
      </c>
      <c r="C4" s="190" t="s">
        <v>415</v>
      </c>
      <c r="D4" s="190" t="s">
        <v>117</v>
      </c>
      <c r="E4" s="190"/>
      <c r="F4" s="190" t="s">
        <v>118</v>
      </c>
      <c r="G4" s="190" t="s">
        <v>342</v>
      </c>
      <c r="H4" s="190"/>
      <c r="I4" s="190"/>
      <c r="J4" s="190"/>
      <c r="K4" s="190" t="s">
        <v>416</v>
      </c>
      <c r="L4" s="190"/>
      <c r="M4" s="190" t="s">
        <v>119</v>
      </c>
      <c r="N4" s="190"/>
      <c r="O4" s="190"/>
      <c r="P4" s="190"/>
    </row>
    <row r="5" spans="1:16" s="95" customFormat="1" ht="76.5" customHeight="1">
      <c r="A5" s="190"/>
      <c r="B5" s="190"/>
      <c r="C5" s="190"/>
      <c r="D5" s="96" t="s">
        <v>417</v>
      </c>
      <c r="E5" s="76" t="s">
        <v>418</v>
      </c>
      <c r="F5" s="190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38" t="s">
        <v>446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="90" zoomScaleNormal="90" zoomScaleSheetLayoutView="75" workbookViewId="0" topLeftCell="A5">
      <selection activeCell="F25" sqref="F25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4" t="s">
        <v>421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70" customFormat="1" ht="40.5" customHeight="1">
      <c r="A3" s="215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70" customFormat="1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81"/>
    </row>
    <row r="5" spans="1:13" s="70" customFormat="1" ht="12.75">
      <c r="A5" s="217" t="s">
        <v>122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81"/>
    </row>
    <row r="6" spans="1:13" s="84" customFormat="1" ht="30.75" customHeight="1">
      <c r="A6" s="218" t="s">
        <v>423</v>
      </c>
      <c r="B6" s="218" t="s">
        <v>157</v>
      </c>
      <c r="C6" s="218" t="s">
        <v>424</v>
      </c>
      <c r="D6" s="212" t="s">
        <v>117</v>
      </c>
      <c r="E6" s="213"/>
      <c r="F6" s="218" t="s">
        <v>425</v>
      </c>
      <c r="G6" s="218" t="s">
        <v>123</v>
      </c>
      <c r="H6" s="218"/>
      <c r="I6" s="218"/>
      <c r="J6" s="218"/>
      <c r="K6" s="218"/>
      <c r="L6" s="218" t="s">
        <v>426</v>
      </c>
      <c r="M6" s="83"/>
    </row>
    <row r="7" spans="1:13" s="84" customFormat="1" ht="131.25">
      <c r="A7" s="218"/>
      <c r="B7" s="218"/>
      <c r="C7" s="218"/>
      <c r="D7" s="71" t="s">
        <v>434</v>
      </c>
      <c r="E7" s="72" t="s">
        <v>435</v>
      </c>
      <c r="F7" s="218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18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442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162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163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431</v>
      </c>
      <c r="B13" s="207" t="s">
        <v>445</v>
      </c>
      <c r="C13" s="207"/>
      <c r="D13" s="207"/>
      <c r="E13" s="207"/>
      <c r="F13" s="74"/>
      <c r="G13" s="207" t="s">
        <v>444</v>
      </c>
      <c r="H13" s="207"/>
      <c r="I13" s="74"/>
      <c r="J13" s="210"/>
      <c r="K13" s="210"/>
      <c r="L13" s="74"/>
    </row>
    <row r="14" spans="1:12" s="91" customFormat="1" ht="18.75">
      <c r="A14" s="89"/>
      <c r="B14" s="211" t="s">
        <v>125</v>
      </c>
      <c r="C14" s="211"/>
      <c r="D14" s="211"/>
      <c r="E14" s="211"/>
      <c r="F14" s="90"/>
      <c r="G14" s="211" t="s">
        <v>126</v>
      </c>
      <c r="H14" s="211"/>
      <c r="I14" s="89"/>
      <c r="J14" s="211" t="s">
        <v>127</v>
      </c>
      <c r="K14" s="211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7" t="s">
        <v>438</v>
      </c>
      <c r="C17" s="207"/>
      <c r="D17" s="207"/>
      <c r="E17" s="207"/>
      <c r="F17" s="74"/>
      <c r="G17" s="208" t="s">
        <v>457</v>
      </c>
      <c r="H17" s="209"/>
      <c r="I17" s="74"/>
      <c r="J17" s="74" t="s">
        <v>437</v>
      </c>
      <c r="K17" s="74"/>
      <c r="L17" s="74"/>
    </row>
    <row r="18" spans="1:12" s="94" customFormat="1" ht="18.75">
      <c r="A18" s="93"/>
      <c r="B18" s="211" t="s">
        <v>432</v>
      </c>
      <c r="C18" s="211"/>
      <c r="D18" s="211"/>
      <c r="E18" s="211"/>
      <c r="F18" s="89"/>
      <c r="G18" s="211" t="s">
        <v>128</v>
      </c>
      <c r="H18" s="211"/>
      <c r="I18" s="93"/>
      <c r="J18" s="93"/>
      <c r="K18" s="93"/>
      <c r="L18" s="74"/>
    </row>
    <row r="19" ht="14.25">
      <c r="L19" s="93"/>
    </row>
    <row r="20" spans="1:11" ht="18.75" customHeight="1">
      <c r="A20" s="133" t="s">
        <v>455</v>
      </c>
      <c r="G20" s="207" t="s">
        <v>447</v>
      </c>
      <c r="H20" s="207"/>
      <c r="J20" s="210"/>
      <c r="K20" s="210"/>
    </row>
    <row r="21" spans="7:11" ht="12.75">
      <c r="G21" s="219" t="s">
        <v>126</v>
      </c>
      <c r="H21" s="219"/>
      <c r="J21" s="219" t="s">
        <v>127</v>
      </c>
      <c r="K21" s="219"/>
    </row>
    <row r="22" ht="18.75">
      <c r="J22" s="74" t="s">
        <v>437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2018-07-10T09:05:00Z</cp:lastPrinted>
  <dcterms:created xsi:type="dcterms:W3CDTF">2001-07-17T13:47:10Z</dcterms:created>
  <dcterms:modified xsi:type="dcterms:W3CDTF">2018-07-10T09:12:17Z</dcterms:modified>
  <cp:category/>
  <cp:version/>
  <cp:contentType/>
  <cp:contentStatus/>
</cp:coreProperties>
</file>